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770" windowHeight="11760" activeTab="3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25725"/>
</workbook>
</file>

<file path=xl/calcChain.xml><?xml version="1.0" encoding="utf-8"?>
<calcChain xmlns="http://schemas.openxmlformats.org/spreadsheetml/2006/main">
  <c r="I9" i="3"/>
  <c r="C7" i="4" l="1"/>
  <c r="F8"/>
  <c r="F7"/>
  <c r="J8"/>
  <c r="J7"/>
  <c r="J7" i="3" l="1"/>
  <c r="G7"/>
  <c r="J9" i="4" l="1"/>
  <c r="I9"/>
  <c r="H9"/>
  <c r="D9"/>
  <c r="G8"/>
  <c r="K8" s="1"/>
  <c r="E9"/>
  <c r="C9"/>
  <c r="H7" i="3"/>
  <c r="F9" i="4" l="1"/>
  <c r="H8" i="3"/>
  <c r="K8" s="1"/>
  <c r="K7"/>
  <c r="G7" i="4"/>
  <c r="B9"/>
  <c r="G8" i="3"/>
  <c r="G9" i="4" l="1"/>
  <c r="K9" s="1"/>
  <c r="K7"/>
  <c r="G9" i="1" l="1"/>
  <c r="G8"/>
</calcChain>
</file>

<file path=xl/sharedStrings.xml><?xml version="1.0" encoding="utf-8"?>
<sst xmlns="http://schemas.openxmlformats.org/spreadsheetml/2006/main" count="101" uniqueCount="74">
  <si>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</si>
  <si>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</si>
  <si>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</si>
  <si>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</si>
  <si>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</si>
  <si>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</si>
  <si>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</si>
  <si>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</si>
  <si>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</si>
  <si>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</si>
  <si>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</si>
  <si>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</si>
  <si>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</si>
  <si>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</si>
  <si>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</si>
  <si>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</si>
  <si>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</si>
  <si>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</si>
  <si>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</si>
  <si>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</si>
  <si>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</si>
  <si>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</si>
  <si>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</si>
  <si>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</si>
  <si>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</si>
  <si>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</si>
  <si>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</si>
  <si>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</si>
  <si>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</si>
  <si>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</si>
  <si>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</si>
  <si>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</si>
  <si>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</si>
  <si>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</si>
  <si>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</si>
  <si>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</si>
  <si>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</si>
  <si>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</si>
  <si>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</si>
  <si>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</si>
  <si>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</si>
  <si>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</si>
  <si>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</si>
  <si>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</si>
  <si>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</si>
  <si>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</si>
  <si>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2014</t>
    </r>
    <r>
      <rPr>
        <sz val="11"/>
        <color theme="1"/>
        <rFont val="Times New Roman"/>
        <family val="1"/>
        <charset val="204"/>
      </rPr>
      <t xml:space="preserve"> год, руб.</t>
    </r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</si>
  <si>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</si>
  <si>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</si>
  <si>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</si>
  <si>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</si>
  <si>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</si>
  <si>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</si>
  <si>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</si>
  <si>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</si>
  <si>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</si>
  <si>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</si>
  <si>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</si>
  <si>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январь  2015 года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</si>
  <si>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</si>
  <si>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за декабрь (с 09.01 по 31.01)</t>
  </si>
  <si>
    <t xml:space="preserve">Исполнитель: эксперт сектора информирования, приёма и выдачи документов Сираев Ринат Махмутович Тел.: 7-79-07
</t>
  </si>
  <si>
    <t>За январь месяц (квартал)</t>
  </si>
  <si>
    <t>не более 0,4%</t>
  </si>
  <si>
    <t>18 мин</t>
  </si>
  <si>
    <t>Исполнитель:  эксперт сектора приёма и выдачи документов Сираев Ринат Махмутович  Тел.: 7-79-07</t>
  </si>
  <si>
    <t>за январь месяц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</si>
  <si>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</si>
  <si>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r>
      <t xml:space="preserve">за </t>
    </r>
    <r>
      <rPr>
        <u/>
        <sz val="10"/>
        <color theme="1"/>
        <rFont val="Times New Roman"/>
        <family val="1"/>
        <charset val="204"/>
      </rPr>
      <t>январь</t>
    </r>
    <r>
      <rPr>
        <sz val="10"/>
        <color theme="1"/>
        <rFont val="Times New Roman"/>
        <family val="1"/>
        <charset val="204"/>
      </rPr>
      <t xml:space="preserve"> месяц</t>
    </r>
  </si>
  <si>
    <r>
      <t>за</t>
    </r>
    <r>
      <rPr>
        <u/>
        <sz val="10"/>
        <color theme="1"/>
        <rFont val="Times New Roman"/>
        <family val="1"/>
        <charset val="204"/>
      </rPr>
      <t xml:space="preserve"> январь </t>
    </r>
    <r>
      <rPr>
        <sz val="10"/>
        <color theme="1"/>
        <rFont val="Times New Roman"/>
        <family val="1"/>
        <charset val="204"/>
      </rPr>
      <t>месяц</t>
    </r>
  </si>
  <si>
    <t>Исполнитель: экономист Лепеева Ю.П.
Тел. 7-79-01</t>
  </si>
  <si>
    <r>
      <t>за январь</t>
    </r>
    <r>
      <rPr>
        <u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месяц</t>
    </r>
  </si>
  <si>
    <t>Кассовые расходы  по муниципальному заданияю на 31.01.2015 г. -  315 521,09 рублей</t>
  </si>
  <si>
    <t xml:space="preserve">Исполнитель: экономист Лепеева ЮП.
Тел. 7-79-01
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</si>
</sst>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7" xfId="0" applyBorder="1"/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2" fillId="0" borderId="2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5" fillId="0" borderId="5" xfId="0" applyNumberFormat="1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G8" sqref="G8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55" t="s">
        <v>58</v>
      </c>
      <c r="B1" s="56"/>
      <c r="C1" s="56"/>
      <c r="D1" s="56"/>
      <c r="E1" s="56"/>
      <c r="F1" s="56"/>
      <c r="G1" s="56"/>
      <c r="H1" s="56"/>
    </row>
    <row r="2" spans="1:8" ht="18.75" customHeight="1">
      <c r="A2" s="55"/>
      <c r="B2" s="55"/>
      <c r="C2" s="55"/>
      <c r="D2" s="55"/>
      <c r="E2" s="55"/>
      <c r="F2" s="55"/>
      <c r="G2" s="55"/>
      <c r="H2" s="55"/>
    </row>
    <row r="3" spans="1:8" ht="18.75" customHeight="1">
      <c r="A3" s="55" t="s">
        <v>11</v>
      </c>
      <c r="B3" s="55"/>
      <c r="C3" s="55"/>
      <c r="D3" s="55"/>
      <c r="E3" s="55"/>
      <c r="F3" s="55"/>
      <c r="G3" s="55"/>
      <c r="H3" s="55"/>
    </row>
    <row r="4" spans="1:8" ht="15.75" thickBot="1"/>
    <row r="5" spans="1:8" ht="45.75" customHeight="1" thickBot="1">
      <c r="A5" s="53" t="s">
        <v>0</v>
      </c>
      <c r="B5" s="53" t="s">
        <v>1</v>
      </c>
      <c r="C5" s="53" t="s">
        <v>2</v>
      </c>
      <c r="D5" s="53" t="s">
        <v>59</v>
      </c>
      <c r="E5" s="57" t="s">
        <v>3</v>
      </c>
      <c r="F5" s="58"/>
      <c r="G5" s="53" t="s">
        <v>4</v>
      </c>
      <c r="H5" s="53" t="s">
        <v>5</v>
      </c>
    </row>
    <row r="6" spans="1:8" ht="47.25" customHeight="1" thickBot="1">
      <c r="A6" s="54"/>
      <c r="B6" s="54"/>
      <c r="C6" s="54"/>
      <c r="D6" s="54"/>
      <c r="E6" s="3" t="s">
        <v>60</v>
      </c>
      <c r="F6" s="1" t="s">
        <v>6</v>
      </c>
      <c r="G6" s="54"/>
      <c r="H6" s="54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48" thickBot="1">
      <c r="A8" s="4">
        <v>1</v>
      </c>
      <c r="B8" s="5" t="s">
        <v>7</v>
      </c>
      <c r="C8" s="3" t="s">
        <v>8</v>
      </c>
      <c r="D8" s="3">
        <v>22060</v>
      </c>
      <c r="E8" s="3">
        <v>2732</v>
      </c>
      <c r="F8" s="44">
        <v>2732</v>
      </c>
      <c r="G8" s="46">
        <f>F8/D8*100%</f>
        <v>0.12384406165004533</v>
      </c>
      <c r="H8" s="38" t="s">
        <v>54</v>
      </c>
    </row>
    <row r="9" spans="1:8" ht="95.25" thickBot="1">
      <c r="A9" s="4">
        <v>2</v>
      </c>
      <c r="B9" s="5" t="s">
        <v>9</v>
      </c>
      <c r="C9" s="3" t="s">
        <v>10</v>
      </c>
      <c r="D9" s="44">
        <v>7530</v>
      </c>
      <c r="E9" s="44">
        <v>452</v>
      </c>
      <c r="F9" s="44">
        <v>452</v>
      </c>
      <c r="G9" s="46">
        <f>F9/D9*100%</f>
        <v>6.0026560424966798E-2</v>
      </c>
      <c r="H9" s="38" t="s">
        <v>54</v>
      </c>
    </row>
    <row r="12" spans="1:8" ht="64.5" customHeight="1">
      <c r="A12" s="52" t="s">
        <v>61</v>
      </c>
      <c r="B12" s="52"/>
      <c r="C12" s="52"/>
      <c r="D12" s="52"/>
      <c r="E12" s="52"/>
      <c r="F12" s="52"/>
      <c r="G12" s="52"/>
      <c r="H12" s="52"/>
    </row>
  </sheetData>
  <mergeCells count="11">
    <mergeCell ref="A12:H12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20" sqref="B20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7" max="7" width="10.5703125" customWidth="1"/>
    <col min="8" max="8" width="7.85546875" bestFit="1" customWidth="1"/>
    <col min="10" max="10" width="11.7109375" customWidth="1"/>
  </cols>
  <sheetData>
    <row r="1" spans="1:10" ht="15.75">
      <c r="A1" s="55" t="s">
        <v>12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6.75" customHeight="1" thickBot="1"/>
    <row r="3" spans="1:10" ht="15.75" thickBot="1">
      <c r="A3" s="53" t="s">
        <v>0</v>
      </c>
      <c r="B3" s="53" t="s">
        <v>13</v>
      </c>
      <c r="C3" s="67" t="s">
        <v>52</v>
      </c>
      <c r="D3" s="53" t="s">
        <v>14</v>
      </c>
      <c r="E3" s="70" t="s">
        <v>15</v>
      </c>
      <c r="F3" s="71"/>
      <c r="G3" s="71"/>
      <c r="H3" s="71"/>
      <c r="I3" s="71"/>
      <c r="J3" s="72"/>
    </row>
    <row r="4" spans="1:10" ht="20.25" customHeight="1" thickBot="1">
      <c r="A4" s="66"/>
      <c r="B4" s="66"/>
      <c r="C4" s="68"/>
      <c r="D4" s="66"/>
      <c r="E4" s="70" t="s">
        <v>62</v>
      </c>
      <c r="F4" s="71"/>
      <c r="G4" s="72"/>
      <c r="H4" s="70" t="s">
        <v>16</v>
      </c>
      <c r="I4" s="71"/>
      <c r="J4" s="72"/>
    </row>
    <row r="5" spans="1:10" ht="49.5" thickBot="1">
      <c r="A5" s="54"/>
      <c r="B5" s="54"/>
      <c r="C5" s="69"/>
      <c r="D5" s="54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0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ht="19.5" customHeight="1" thickBot="1">
      <c r="A7" s="60" t="s">
        <v>19</v>
      </c>
      <c r="B7" s="61"/>
      <c r="C7" s="61"/>
      <c r="D7" s="61"/>
      <c r="E7" s="61"/>
      <c r="F7" s="61"/>
      <c r="G7" s="61"/>
      <c r="H7" s="61"/>
      <c r="I7" s="61"/>
      <c r="J7" s="62"/>
    </row>
    <row r="8" spans="1:10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63</v>
      </c>
      <c r="F8" s="51">
        <v>4.0000000000000002E-4</v>
      </c>
      <c r="G8" s="30"/>
      <c r="H8" s="6" t="s">
        <v>63</v>
      </c>
      <c r="I8" s="51">
        <v>4.0000000000000002E-4</v>
      </c>
      <c r="J8" s="39" t="s">
        <v>55</v>
      </c>
    </row>
    <row r="9" spans="1:10" ht="49.5" customHeight="1" thickBot="1">
      <c r="A9" s="7">
        <v>2</v>
      </c>
      <c r="B9" s="12" t="s">
        <v>23</v>
      </c>
      <c r="C9" s="6" t="s">
        <v>24</v>
      </c>
      <c r="D9" s="13" t="s">
        <v>53</v>
      </c>
      <c r="E9" s="40" t="s">
        <v>25</v>
      </c>
      <c r="F9" s="40">
        <v>27.42</v>
      </c>
      <c r="G9" s="40"/>
      <c r="H9" s="40" t="s">
        <v>25</v>
      </c>
      <c r="I9" s="40">
        <v>27.42</v>
      </c>
      <c r="J9" s="6" t="s">
        <v>56</v>
      </c>
    </row>
    <row r="10" spans="1:10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41">
        <v>0.56000000000000005</v>
      </c>
      <c r="G10" s="6"/>
      <c r="H10" s="8">
        <v>0.75</v>
      </c>
      <c r="I10" s="45">
        <v>0.56000000000000005</v>
      </c>
      <c r="J10" s="30" t="s">
        <v>57</v>
      </c>
    </row>
    <row r="11" spans="1:10" ht="36.75" customHeight="1" thickBot="1">
      <c r="A11" s="63" t="s">
        <v>28</v>
      </c>
      <c r="B11" s="64"/>
      <c r="C11" s="64"/>
      <c r="D11" s="64"/>
      <c r="E11" s="64"/>
      <c r="F11" s="64"/>
      <c r="G11" s="64"/>
      <c r="H11" s="64"/>
      <c r="I11" s="64"/>
      <c r="J11" s="65"/>
    </row>
    <row r="12" spans="1:10" ht="60.75" thickBot="1">
      <c r="A12" s="7">
        <v>4</v>
      </c>
      <c r="B12" s="13" t="s">
        <v>29</v>
      </c>
      <c r="C12" s="6" t="s">
        <v>24</v>
      </c>
      <c r="D12" s="13" t="s">
        <v>53</v>
      </c>
      <c r="E12" s="40" t="s">
        <v>25</v>
      </c>
      <c r="F12" s="40" t="s">
        <v>64</v>
      </c>
      <c r="G12" s="40"/>
      <c r="H12" s="40" t="s">
        <v>25</v>
      </c>
      <c r="I12" s="40" t="s">
        <v>64</v>
      </c>
      <c r="J12" s="6" t="s">
        <v>56</v>
      </c>
    </row>
    <row r="13" spans="1:10" ht="146.25" customHeight="1" thickBot="1">
      <c r="A13" s="14"/>
      <c r="B13" s="15" t="s">
        <v>30</v>
      </c>
      <c r="C13" s="16" t="s">
        <v>21</v>
      </c>
      <c r="D13" s="17" t="s">
        <v>31</v>
      </c>
      <c r="E13" s="16">
        <v>100</v>
      </c>
      <c r="F13" s="16">
        <v>100</v>
      </c>
      <c r="G13" s="16"/>
      <c r="H13" s="16">
        <v>100</v>
      </c>
      <c r="I13" s="16">
        <v>100</v>
      </c>
      <c r="J13" s="16"/>
    </row>
    <row r="15" spans="1:10" ht="16.5" customHeight="1">
      <c r="A15" s="59" t="s">
        <v>65</v>
      </c>
      <c r="B15" s="59"/>
      <c r="C15" s="59"/>
      <c r="D15" s="59"/>
      <c r="E15" s="59"/>
      <c r="F15" s="59"/>
      <c r="G15" s="59"/>
      <c r="H15" s="59"/>
      <c r="I15" s="59"/>
      <c r="J15" s="59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K7" sqref="K7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thickBot="1"/>
    <row r="4" spans="1:12" ht="47.25" customHeight="1" thickBot="1">
      <c r="A4" s="75" t="s">
        <v>32</v>
      </c>
      <c r="B4" s="75" t="s">
        <v>33</v>
      </c>
      <c r="C4" s="57" t="s">
        <v>34</v>
      </c>
      <c r="D4" s="58"/>
      <c r="E4" s="57" t="s">
        <v>35</v>
      </c>
      <c r="F4" s="58"/>
      <c r="G4" s="57" t="s">
        <v>36</v>
      </c>
      <c r="H4" s="58"/>
      <c r="I4" s="57" t="s">
        <v>67</v>
      </c>
      <c r="J4" s="58"/>
      <c r="K4" s="53" t="s">
        <v>37</v>
      </c>
      <c r="L4" s="73" t="s">
        <v>38</v>
      </c>
    </row>
    <row r="5" spans="1:12" ht="33.75" customHeight="1" thickBot="1">
      <c r="A5" s="76"/>
      <c r="B5" s="76"/>
      <c r="C5" s="9" t="s">
        <v>68</v>
      </c>
      <c r="D5" s="9" t="s">
        <v>6</v>
      </c>
      <c r="E5" s="9" t="s">
        <v>69</v>
      </c>
      <c r="F5" s="9" t="s">
        <v>6</v>
      </c>
      <c r="G5" s="9" t="s">
        <v>68</v>
      </c>
      <c r="H5" s="9" t="s">
        <v>6</v>
      </c>
      <c r="I5" s="9" t="s">
        <v>39</v>
      </c>
      <c r="J5" s="9" t="s">
        <v>40</v>
      </c>
      <c r="K5" s="54"/>
      <c r="L5" s="74"/>
    </row>
    <row r="6" spans="1:12" ht="16.5" thickBot="1">
      <c r="A6" s="16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</row>
    <row r="7" spans="1:12" ht="60.75" thickBot="1">
      <c r="A7" s="16">
        <v>1</v>
      </c>
      <c r="B7" s="20" t="s">
        <v>41</v>
      </c>
      <c r="C7" s="21">
        <v>2732</v>
      </c>
      <c r="D7" s="21">
        <v>2732</v>
      </c>
      <c r="E7" s="47">
        <v>925618.35</v>
      </c>
      <c r="F7" s="48">
        <v>925618.35</v>
      </c>
      <c r="G7" s="48">
        <f>E7/C7</f>
        <v>338.80613103953146</v>
      </c>
      <c r="H7" s="49">
        <f>F7/D7</f>
        <v>338.80613103953146</v>
      </c>
      <c r="I7" s="36">
        <v>18509954</v>
      </c>
      <c r="J7" s="28">
        <f>I7/22060</f>
        <v>839.07316409791474</v>
      </c>
      <c r="K7" s="26">
        <f>H7/J7</f>
        <v>0.40378616017803526</v>
      </c>
      <c r="L7" s="22"/>
    </row>
    <row r="8" spans="1:12" ht="105.75" thickBot="1">
      <c r="A8" s="7">
        <v>2</v>
      </c>
      <c r="B8" s="18" t="s">
        <v>42</v>
      </c>
      <c r="C8" s="3">
        <v>452</v>
      </c>
      <c r="D8" s="3">
        <v>452</v>
      </c>
      <c r="E8" s="48">
        <v>201048.41</v>
      </c>
      <c r="F8" s="50">
        <v>201048.41</v>
      </c>
      <c r="G8" s="48">
        <f>E8/C8</f>
        <v>444.79736725663719</v>
      </c>
      <c r="H8" s="49">
        <f>F8/D8</f>
        <v>444.79736725663719</v>
      </c>
      <c r="I8" s="37">
        <v>3415796</v>
      </c>
      <c r="J8" s="29">
        <v>453.63</v>
      </c>
      <c r="K8" s="26">
        <f>H8/J8</f>
        <v>0.98052899335722332</v>
      </c>
      <c r="L8" s="19"/>
    </row>
    <row r="9" spans="1:12">
      <c r="I9" s="79">
        <f>I7+I8</f>
        <v>21925750</v>
      </c>
    </row>
    <row r="10" spans="1:12" ht="32.25" customHeight="1">
      <c r="A10" s="52" t="s">
        <v>70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1"/>
  <sheetViews>
    <sheetView tabSelected="1" workbookViewId="0">
      <selection activeCell="A11" sqref="A11:L11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thickBot="1"/>
    <row r="4" spans="1:12" ht="45.75" customHeight="1" thickBot="1">
      <c r="A4" s="75" t="s">
        <v>32</v>
      </c>
      <c r="B4" s="57" t="s">
        <v>35</v>
      </c>
      <c r="C4" s="58"/>
      <c r="D4" s="57" t="s">
        <v>44</v>
      </c>
      <c r="E4" s="58"/>
      <c r="F4" s="57" t="s">
        <v>45</v>
      </c>
      <c r="G4" s="58"/>
      <c r="H4" s="57" t="s">
        <v>46</v>
      </c>
      <c r="I4" s="77"/>
      <c r="J4" s="58"/>
      <c r="K4" s="53" t="s">
        <v>47</v>
      </c>
      <c r="L4" s="53" t="s">
        <v>38</v>
      </c>
    </row>
    <row r="5" spans="1:12" ht="37.5" thickBot="1">
      <c r="A5" s="76"/>
      <c r="B5" s="10" t="s">
        <v>66</v>
      </c>
      <c r="C5" s="10" t="s">
        <v>6</v>
      </c>
      <c r="D5" s="10" t="s">
        <v>71</v>
      </c>
      <c r="E5" s="10" t="s">
        <v>6</v>
      </c>
      <c r="F5" s="10" t="s">
        <v>66</v>
      </c>
      <c r="G5" s="10" t="s">
        <v>6</v>
      </c>
      <c r="H5" s="10" t="s">
        <v>48</v>
      </c>
      <c r="I5" s="10" t="s">
        <v>49</v>
      </c>
      <c r="J5" s="1" t="s">
        <v>50</v>
      </c>
      <c r="K5" s="54"/>
      <c r="L5" s="54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35">
        <v>925618.35</v>
      </c>
      <c r="C7" s="35">
        <f>B7</f>
        <v>925618.35</v>
      </c>
      <c r="D7" s="35">
        <v>0</v>
      </c>
      <c r="E7" s="35">
        <v>0</v>
      </c>
      <c r="F7" s="35">
        <f>B7+D7</f>
        <v>925618.35</v>
      </c>
      <c r="G7" s="35">
        <f>C7+E7</f>
        <v>925618.35</v>
      </c>
      <c r="H7" s="36">
        <v>18509954</v>
      </c>
      <c r="I7" s="36">
        <v>248291</v>
      </c>
      <c r="J7" s="35">
        <f>H7+I7</f>
        <v>18758245</v>
      </c>
      <c r="K7" s="31">
        <f>G7/J7</f>
        <v>4.9344613528611019E-2</v>
      </c>
      <c r="L7" s="11"/>
    </row>
    <row r="8" spans="1:12" ht="15.75" thickBot="1">
      <c r="A8" s="21">
        <v>2</v>
      </c>
      <c r="B8" s="34">
        <v>201048.41</v>
      </c>
      <c r="C8" s="34">
        <v>201048.41</v>
      </c>
      <c r="D8" s="34">
        <v>0</v>
      </c>
      <c r="E8" s="34">
        <v>0</v>
      </c>
      <c r="F8" s="34">
        <f>B8+D8</f>
        <v>201048.41</v>
      </c>
      <c r="G8" s="34">
        <f>C8+E8</f>
        <v>201048.41</v>
      </c>
      <c r="H8" s="37">
        <v>3415796</v>
      </c>
      <c r="I8" s="37">
        <v>45859</v>
      </c>
      <c r="J8" s="34">
        <f>H8+I8</f>
        <v>3461655</v>
      </c>
      <c r="K8" s="24">
        <f>G8/J8</f>
        <v>5.8078696461663568E-2</v>
      </c>
      <c r="L8" s="21"/>
    </row>
    <row r="9" spans="1:12" s="33" customFormat="1" ht="20.25" customHeight="1" thickBot="1">
      <c r="A9" s="32"/>
      <c r="B9" s="29">
        <f>SUM(B7:B8)</f>
        <v>1126666.76</v>
      </c>
      <c r="C9" s="29">
        <f t="shared" ref="C9:J9" si="0">SUM(C7:C8)</f>
        <v>1126666.76</v>
      </c>
      <c r="D9" s="29">
        <f t="shared" si="0"/>
        <v>0</v>
      </c>
      <c r="E9" s="29">
        <f t="shared" si="0"/>
        <v>0</v>
      </c>
      <c r="F9" s="29">
        <f t="shared" si="0"/>
        <v>1126666.76</v>
      </c>
      <c r="G9" s="29">
        <f t="shared" si="0"/>
        <v>1126666.76</v>
      </c>
      <c r="H9" s="29">
        <f t="shared" si="0"/>
        <v>21925750</v>
      </c>
      <c r="I9" s="29">
        <f t="shared" si="0"/>
        <v>294150</v>
      </c>
      <c r="J9" s="29">
        <f t="shared" si="0"/>
        <v>22219900</v>
      </c>
      <c r="K9" s="25">
        <f>G9/J9</f>
        <v>5.0705302904153482E-2</v>
      </c>
      <c r="L9" s="27"/>
    </row>
    <row r="10" spans="1:12" s="33" customFormat="1" ht="15" customHeight="1">
      <c r="A10" s="78" t="s">
        <v>72</v>
      </c>
      <c r="B10" s="78"/>
      <c r="C10" s="78"/>
      <c r="D10" s="78"/>
      <c r="E10" s="78"/>
      <c r="F10" s="78"/>
      <c r="G10" s="78"/>
      <c r="H10" s="78"/>
      <c r="I10" s="78"/>
      <c r="J10" s="78"/>
      <c r="K10" s="43"/>
      <c r="L10" s="42"/>
    </row>
    <row r="11" spans="1:12" ht="66" customHeight="1">
      <c r="A11" s="52" t="s">
        <v>73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</sheetData>
  <mergeCells count="10">
    <mergeCell ref="A11:L11"/>
    <mergeCell ref="K4:K5"/>
    <mergeCell ref="L4:L5"/>
    <mergeCell ref="A2:L2"/>
    <mergeCell ref="A4:A5"/>
    <mergeCell ref="B4:C4"/>
    <mergeCell ref="D4:E4"/>
    <mergeCell ref="F4:G4"/>
    <mergeCell ref="H4:J4"/>
    <mergeCell ref="A10:J10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2015-02-10T09:12:07Z</cp:lastPrinted>
  <dcterms:created xsi:type="dcterms:W3CDTF">2014-03-11T08:37:46Z</dcterms:created>
  <dcterms:modified xsi:type="dcterms:W3CDTF">2015-02-11T10:27:12Z</dcterms:modified>
</cp:coreProperties>
</file>